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f.beltran\Desktop\María Fernanda\Publicaciones\Octubre\"/>
    </mc:Choice>
  </mc:AlternateContent>
  <xr:revisionPtr revIDLastSave="0" documentId="13_ncr:1_{E5E32C63-4A4B-4174-8F4F-C57A792794EF}" xr6:coauthVersionLast="45" xr6:coauthVersionMax="45" xr10:uidLastSave="{00000000-0000-0000-0000-000000000000}"/>
  <bookViews>
    <workbookView xWindow="-120" yWindow="-120" windowWidth="29040" windowHeight="15840" xr2:uid="{93630A08-A64B-4FB8-8C2F-615092FAF0C1}"/>
  </bookViews>
  <sheets>
    <sheet name="ER 2021 10" sheetId="2" r:id="rId1"/>
  </sheets>
  <definedNames>
    <definedName name="_xlnm._FilterDatabase" localSheetId="0" hidden="1">'ER 2021 10'!$A$1:$N$181</definedName>
    <definedName name="_xlnm.Print_Area" localSheetId="0">'ER 2021 10'!$A$1:$F$150</definedName>
    <definedName name="_xlnm.Print_Titles" localSheetId="0">'ER 2021 10'!$1:$4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6" i="2" l="1"/>
  <c r="C116" i="2"/>
  <c r="D115" i="2" s="1"/>
  <c r="E98" i="2" s="1"/>
</calcChain>
</file>

<file path=xl/sharedStrings.xml><?xml version="1.0" encoding="utf-8"?>
<sst xmlns="http://schemas.openxmlformats.org/spreadsheetml/2006/main" count="105" uniqueCount="103">
  <si>
    <t>INSTITUTO DISTRITAL DE RECREACION Y DEPORTE</t>
  </si>
  <si>
    <t>Periodo: Octubre de 2021</t>
  </si>
  <si>
    <t>CONTRIBUCIONES,TASAS E INGRESOS NO TRIBUTARIOS</t>
  </si>
  <si>
    <t>MAQUINARIA Y EQUIPO</t>
  </si>
  <si>
    <t>MUEBLES, ENSERES Y EQUIPO DE OFICINA</t>
  </si>
  <si>
    <t>EDIFICACIONES</t>
  </si>
  <si>
    <t>EQUIPOS DE COMUNICACIÓN Y COMPUTACIÓN</t>
  </si>
  <si>
    <t>EQUIPOS DE TRANSPORTE, TRACCIÓN Y ELEVACIÓN</t>
  </si>
  <si>
    <t>EQUIPOS DE COMEDOR, COCINA, DESPENSA Y HOTELERÍA</t>
  </si>
  <si>
    <t>OTROS BIENES DE USO PUBLICO EN SERVICIO CONCESIONES</t>
  </si>
  <si>
    <t>SERVICIOS</t>
  </si>
  <si>
    <t>SERVICIOS PUBLICOS</t>
  </si>
  <si>
    <t>CESANTIAS</t>
  </si>
  <si>
    <t>VACACIONES</t>
  </si>
  <si>
    <t>PRIMA DE VACACIONES</t>
  </si>
  <si>
    <t>PRIMA DE SERVICIOS</t>
  </si>
  <si>
    <t>PRIMA DE NAVIDAD</t>
  </si>
  <si>
    <t>BONIFICACIONES</t>
  </si>
  <si>
    <t>OTRAS PRIMAS</t>
  </si>
  <si>
    <t>CESANTIAS RETROACTIVAS</t>
  </si>
  <si>
    <t>ADMINISTRATIVAS</t>
  </si>
  <si>
    <t>RESULTADO DEL EJERCICIO</t>
  </si>
  <si>
    <t>PRESTAMOS POR COBRAR</t>
  </si>
  <si>
    <t>____________________________________________________
Jorge Ismael Martinez Barragan
Responsable Área Contabilidad</t>
  </si>
  <si>
    <t>____________________________________________________
Luz Adriana Leon Rodriguez 
Jefe Area Financiera</t>
  </si>
  <si>
    <t>____________________________________________________
Blanca Ines Duran Hernandez
Directora General IDRD</t>
  </si>
  <si>
    <t>ESTADO DE RESULTADOS</t>
  </si>
  <si>
    <t>INGRESOS</t>
  </si>
  <si>
    <t>INGRESOS FISCALES</t>
  </si>
  <si>
    <t>MULTAS</t>
  </si>
  <si>
    <t>DERECHOS DE EXPOLOTACION NO RELACIONADOS CON LA INFRAESTRUCTURA DE TRANSPORTE</t>
  </si>
  <si>
    <t>OTRAS CONTRIBUCIONES, TASAS E INGRESOS NO TRIBUTARIOS</t>
  </si>
  <si>
    <t>OPERACIONES INTERINSTITUCIONALES</t>
  </si>
  <si>
    <t>FONDOS RECIBIDOS</t>
  </si>
  <si>
    <t>FUNCIONAMIENTO</t>
  </si>
  <si>
    <t>INVERSION</t>
  </si>
  <si>
    <t>OTROS INGRESOS</t>
  </si>
  <si>
    <t>FINANCIEROS</t>
  </si>
  <si>
    <t>INTERESES SOBRE DEPOSITOS EN INSTITUCIONES FINANCIERAS</t>
  </si>
  <si>
    <t>OTROS INGRESOS FINANCIEROS</t>
  </si>
  <si>
    <t>INGRESOS DIVERSOS</t>
  </si>
  <si>
    <t>RECUPERACIONES</t>
  </si>
  <si>
    <t>APROVECHAMIENTO</t>
  </si>
  <si>
    <t>AMORTIZACION DEL PASIVO DIFERODO DE LA ENTIDAD CONCEDENTE</t>
  </si>
  <si>
    <t>REVERSIÓN DE LAS PÉRDIDAS POR DETERIORO DE VALOR</t>
  </si>
  <si>
    <t>GASTOS</t>
  </si>
  <si>
    <t>DE ADMINISTRACIÓN Y OPERACIÓN</t>
  </si>
  <si>
    <t>SUELDOS Y SALARIOS</t>
  </si>
  <si>
    <t>SUELDOS</t>
  </si>
  <si>
    <t>HORAS EXTRAS Y FESTIVOS</t>
  </si>
  <si>
    <t>GASTOS DE REPRESENTACION</t>
  </si>
  <si>
    <t>PRIMA TECNICA</t>
  </si>
  <si>
    <t>AUXILIO DE TRANSPORTE</t>
  </si>
  <si>
    <t>SUBSIDIO DE ALIMENTACION</t>
  </si>
  <si>
    <t>CONTRIBUCIONES IMPUTADAS</t>
  </si>
  <si>
    <t>INCAPACIDADES</t>
  </si>
  <si>
    <t>CONTRIBUCIONES EFECTIVAS</t>
  </si>
  <si>
    <t>APORTES A CAJAS DE COMPENSACION FAMILIAR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</si>
  <si>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</si>
  <si>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</si>
  <si>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</si>
  <si>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</si>
  <si>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>APORTES SOBRE LA NÓMINA</t>
  </si>
  <si>
    <t>APORTES AL ICBF</t>
  </si>
  <si>
    <t>APORTES AL SENA</t>
  </si>
  <si>
    <t>PRESTACIONES SOCIALES</t>
  </si>
  <si>
    <t>INTERESES A LAS CESANTIAS</t>
  </si>
  <si>
    <t>BONIFICACION ESPECIAL DE RECREACION</t>
  </si>
  <si>
    <t>OTRAS PRESTACIONES SOCIALES</t>
  </si>
  <si>
    <t>GASTOS DE PERSONAL DIVERSOS</t>
  </si>
  <si>
    <t>CAPACITACIÓN, BIENESTAR SOCIAL Y ESTÍMULOS</t>
  </si>
  <si>
    <t>VIATICOS</t>
  </si>
  <si>
    <t>OTROS GASTOS DE PERSONAL DIVERSOS</t>
  </si>
  <si>
    <t>GENERALES</t>
  </si>
  <si>
    <t>MATERIALES Y SUMINISTROS</t>
  </si>
  <si>
    <t>MANTENIMIENTO</t>
  </si>
  <si>
    <t>REPARACIONES</t>
  </si>
  <si>
    <t>IMPRESOS, PUBLICACIONES, SUSCRIPCIONES Y AFILIACIONES</t>
  </si>
  <si>
    <t>COMUNICACIONES Y TRANSPORTE</t>
  </si>
  <si>
    <t>SEGUROS GENERALES</t>
  </si>
  <si>
    <t>IMPLEMENTOS DEPORTIVOS</t>
  </si>
  <si>
    <t>COMBUSTIBLES Y LUBRICANTES</t>
  </si>
  <si>
    <t>PROCESAMIENTO DE INFORMACION</t>
  </si>
  <si>
    <t>OTROS GASTOS GENERALES</t>
  </si>
  <si>
    <t>IMPUESTOS, CONTRIBUCIONES Y TASAS</t>
  </si>
  <si>
    <t>Gravamen a los movimientos financieros</t>
  </si>
  <si>
    <t>DETERIORO, DEPRECIACIONES, AMORTIZACIONES Y PROVISIONES</t>
  </si>
  <si>
    <t>DEPRECIACIÓN DE PROPIEDADES, PLANTA Y EQUIPO</t>
  </si>
  <si>
    <t>EQUIPO, MEDICO Y CIENTIFICO</t>
  </si>
  <si>
    <t>DEPRECIACIÓN DE BIENES DE USO PÚBLICO</t>
  </si>
  <si>
    <t>PARQUES  RECREACIONALES</t>
  </si>
  <si>
    <t>PROVISIÓN LITIGIOS Y DEMANDAS</t>
  </si>
  <si>
    <t>DEPRECIACIÓN DE BIENES DE USO PÚBLICO EN SERVICIO - CONCESIONES</t>
  </si>
  <si>
    <t>GASTO PÚBLICO SOCIAL</t>
  </si>
  <si>
    <t>RECREACIÓN Y DEPORTE</t>
  </si>
  <si>
    <t>OTROS GASTOS</t>
  </si>
  <si>
    <t>COMISIONES</t>
  </si>
  <si>
    <t>COMISIONES SERVICIOS FINANCIEROS</t>
  </si>
  <si>
    <t>OTRAS COMISIONES</t>
  </si>
  <si>
    <t>OTROS GASTOS FINANCIEROS</t>
  </si>
  <si>
    <t>GASTOS DIVERSOS</t>
  </si>
  <si>
    <t>PERDIDA POR BAJA EN CUENTAS DE ACTIVOS NO FINANCIEROS</t>
  </si>
  <si>
    <t>OTROS GASTOS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</si>
</sst>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charset val="1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top"/>
    </xf>
  </cellStyleXfs>
  <cellXfs count="13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40" fontId="2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40" fontId="3" fillId="0" borderId="0" xfId="0" applyNumberFormat="1" applyFont="1" applyAlignment="1"/>
    <xf numFmtId="0" fontId="2" fillId="0" borderId="0" xfId="0" applyFont="1" applyAlignment="1">
      <alignment horizontal="left"/>
    </xf>
    <xf numFmtId="40" fontId="2" fillId="0" borderId="1" xfId="0" applyNumberFormat="1" applyFont="1" applyBorder="1" applyAlignment="1"/>
    <xf numFmtId="40" fontId="3" fillId="0" borderId="0" xfId="0" applyNumberFormat="1" applyFont="1" applyAlignment="1">
      <alignment horizontal="right"/>
    </xf>
    <xf numFmtId="40" fontId="2" fillId="0" borderId="0" xfId="0" applyNumberFormat="1" applyFont="1" applyAlignment="1">
      <alignment horizontal="right"/>
    </xf>
    <xf numFmtId="40" fontId="3" fillId="0" borderId="2" xfId="0" applyNumberFormat="1" applyFont="1" applyBorder="1" applyAlignment="1"/>
    <xf numFmtId="40" fontId="2" fillId="0" borderId="0" xfId="0" applyNumberFormat="1" applyFont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5B52-844A-4547-B8A3-93FE58A4DB93}">
  <sheetPr>
    <tabColor rgb="FF002060"/>
    <outlinePr summaryBelow="0"/>
    <pageSetUpPr autoPageBreaks="0" fitToPage="1"/>
  </sheetPr>
  <dimension ref="A1:N181"/>
  <sheetViews>
    <sheetView tabSelected="1" view="pageBreakPreview" topLeftCell="A139" zoomScaleNormal="100" zoomScaleSheetLayoutView="100" workbookViewId="0">
      <selection activeCell="B142" sqref="B142"/>
    </sheetView>
  </sheetViews>
  <sheetFormatPr baseColWidth="10" defaultRowHeight="15" x14ac:dyDescent="0.25"/>
  <cols>
    <col min="1" max="1" width="10" style="2" customWidth="1"/>
    <col min="2" max="2" width="85.7109375" style="2" bestFit="1" customWidth="1"/>
    <col min="3" max="4" width="20.42578125" style="3" bestFit="1" customWidth="1"/>
    <col min="5" max="5" width="20.7109375" style="3" bestFit="1" customWidth="1"/>
    <col min="6" max="6" width="21.5703125" style="3" bestFit="1" customWidth="1"/>
    <col min="7" max="7" width="2.140625" style="3" customWidth="1"/>
    <col min="8" max="14" width="6.85546875" style="3" customWidth="1"/>
    <col min="15" max="250" width="6.85546875" style="2" customWidth="1"/>
    <col min="251" max="16384" width="11.42578125" style="2"/>
  </cols>
  <sheetData>
    <row r="1" spans="1:7" ht="18.75" x14ac:dyDescent="0.3">
      <c r="A1" s="1" t="s">
        <v>0</v>
      </c>
    </row>
    <row r="2" spans="1:7" ht="18.75" x14ac:dyDescent="0.3">
      <c r="A2" s="1" t="s">
        <v>26</v>
      </c>
    </row>
    <row r="3" spans="1:7" ht="18.75" x14ac:dyDescent="0.3">
      <c r="A3" s="1" t="s">
        <v>1</v>
      </c>
    </row>
    <row r="6" spans="1:7" s="3" customFormat="1" x14ac:dyDescent="0.25">
      <c r="A6" s="4">
        <v>4</v>
      </c>
      <c r="B6" s="5" t="s">
        <v>27</v>
      </c>
      <c r="C6" s="6"/>
      <c r="D6" s="6"/>
      <c r="E6" s="6"/>
      <c r="F6" s="6">
        <v>-315309260586.78003</v>
      </c>
      <c r="G6" s="6"/>
    </row>
    <row r="7" spans="1:7" s="3" customFormat="1" x14ac:dyDescent="0.25">
      <c r="A7" s="7"/>
      <c r="B7" s="2"/>
    </row>
    <row r="8" spans="1:7" s="3" customFormat="1" x14ac:dyDescent="0.25">
      <c r="A8" s="4">
        <v>41</v>
      </c>
      <c r="B8" s="5" t="s">
        <v>28</v>
      </c>
      <c r="C8" s="6"/>
      <c r="D8" s="6"/>
      <c r="E8" s="6">
        <v>-35335582159.330002</v>
      </c>
      <c r="F8" s="6"/>
      <c r="G8" s="6"/>
    </row>
    <row r="9" spans="1:7" s="3" customFormat="1" x14ac:dyDescent="0.25">
      <c r="A9" s="7"/>
      <c r="B9" s="2"/>
    </row>
    <row r="10" spans="1:7" s="3" customFormat="1" x14ac:dyDescent="0.25">
      <c r="A10" s="4">
        <v>4110</v>
      </c>
      <c r="B10" s="5" t="s">
        <v>2</v>
      </c>
      <c r="C10" s="6"/>
      <c r="D10" s="6">
        <v>-35335582159.330002</v>
      </c>
      <c r="E10" s="6"/>
      <c r="F10" s="6"/>
      <c r="G10" s="6"/>
    </row>
    <row r="11" spans="1:7" s="3" customFormat="1" x14ac:dyDescent="0.25">
      <c r="A11" s="7">
        <v>411002</v>
      </c>
      <c r="B11" s="2" t="s">
        <v>29</v>
      </c>
      <c r="C11" s="3">
        <v>-8459958</v>
      </c>
    </row>
    <row r="12" spans="1:7" s="3" customFormat="1" x14ac:dyDescent="0.25">
      <c r="A12" s="7">
        <v>411059</v>
      </c>
      <c r="B12" s="2" t="s">
        <v>30</v>
      </c>
      <c r="C12" s="3">
        <v>-374153171.23000002</v>
      </c>
    </row>
    <row r="13" spans="1:7" s="3" customFormat="1" x14ac:dyDescent="0.25">
      <c r="A13" s="7">
        <v>411090</v>
      </c>
      <c r="B13" s="2" t="s">
        <v>31</v>
      </c>
      <c r="C13" s="8">
        <v>-34952969030.099998</v>
      </c>
      <c r="D13" s="8"/>
    </row>
    <row r="14" spans="1:7" s="3" customFormat="1" x14ac:dyDescent="0.25">
      <c r="A14" s="7"/>
      <c r="B14" s="2"/>
    </row>
    <row r="15" spans="1:7" s="3" customFormat="1" x14ac:dyDescent="0.25">
      <c r="A15" s="4">
        <v>47</v>
      </c>
      <c r="B15" s="5" t="s">
        <v>32</v>
      </c>
      <c r="C15" s="6"/>
      <c r="D15" s="6"/>
      <c r="E15" s="6">
        <v>-226268856671</v>
      </c>
      <c r="F15" s="6"/>
      <c r="G15" s="6"/>
    </row>
    <row r="16" spans="1:7" s="3" customFormat="1" x14ac:dyDescent="0.25">
      <c r="A16" s="7"/>
      <c r="B16" s="2"/>
    </row>
    <row r="17" spans="1:7" s="3" customFormat="1" x14ac:dyDescent="0.25">
      <c r="A17" s="4">
        <v>4705</v>
      </c>
      <c r="B17" s="5" t="s">
        <v>33</v>
      </c>
      <c r="C17" s="6"/>
      <c r="D17" s="6">
        <v>-226268856671</v>
      </c>
      <c r="E17" s="6"/>
      <c r="F17" s="6"/>
      <c r="G17" s="6"/>
    </row>
    <row r="18" spans="1:7" s="3" customFormat="1" x14ac:dyDescent="0.25">
      <c r="A18" s="7">
        <v>470508</v>
      </c>
      <c r="B18" s="2" t="s">
        <v>34</v>
      </c>
      <c r="C18" s="3">
        <v>-27636968214</v>
      </c>
    </row>
    <row r="19" spans="1:7" s="3" customFormat="1" x14ac:dyDescent="0.25">
      <c r="A19" s="7">
        <v>470510</v>
      </c>
      <c r="B19" s="2" t="s">
        <v>35</v>
      </c>
      <c r="C19" s="8">
        <v>-198631888457</v>
      </c>
      <c r="D19" s="8"/>
    </row>
    <row r="20" spans="1:7" s="3" customFormat="1" x14ac:dyDescent="0.25">
      <c r="A20" s="7"/>
      <c r="B20" s="2"/>
    </row>
    <row r="21" spans="1:7" s="3" customFormat="1" x14ac:dyDescent="0.25">
      <c r="A21" s="4">
        <v>48</v>
      </c>
      <c r="B21" s="5" t="s">
        <v>36</v>
      </c>
      <c r="C21" s="6"/>
      <c r="D21" s="6"/>
      <c r="E21" s="6">
        <v>-53704821756.449997</v>
      </c>
      <c r="F21" s="6"/>
      <c r="G21" s="6"/>
    </row>
    <row r="22" spans="1:7" s="3" customFormat="1" x14ac:dyDescent="0.25">
      <c r="A22" s="7"/>
      <c r="B22" s="2"/>
    </row>
    <row r="23" spans="1:7" s="3" customFormat="1" x14ac:dyDescent="0.25">
      <c r="A23" s="4">
        <v>4802</v>
      </c>
      <c r="B23" s="5" t="s">
        <v>37</v>
      </c>
      <c r="C23" s="6"/>
      <c r="D23" s="6">
        <v>-1332657465.3299999</v>
      </c>
      <c r="E23" s="6"/>
      <c r="F23" s="6"/>
      <c r="G23" s="6"/>
    </row>
    <row r="24" spans="1:7" s="3" customFormat="1" x14ac:dyDescent="0.25">
      <c r="A24" s="7">
        <v>480201</v>
      </c>
      <c r="B24" s="2" t="s">
        <v>38</v>
      </c>
      <c r="C24" s="3">
        <v>-1182255743.3699999</v>
      </c>
    </row>
    <row r="25" spans="1:7" s="3" customFormat="1" x14ac:dyDescent="0.25">
      <c r="A25" s="7">
        <v>480290</v>
      </c>
      <c r="B25" s="2" t="s">
        <v>39</v>
      </c>
      <c r="C25" s="8">
        <v>-150401721.96000001</v>
      </c>
    </row>
    <row r="26" spans="1:7" s="3" customFormat="1" x14ac:dyDescent="0.25">
      <c r="A26" s="7"/>
      <c r="B26" s="2"/>
    </row>
    <row r="27" spans="1:7" s="3" customFormat="1" x14ac:dyDescent="0.25">
      <c r="A27" s="4">
        <v>4808</v>
      </c>
      <c r="B27" s="5" t="s">
        <v>40</v>
      </c>
      <c r="C27" s="6"/>
      <c r="D27" s="6">
        <v>-52366346392.769997</v>
      </c>
      <c r="E27" s="6"/>
      <c r="F27" s="6"/>
      <c r="G27" s="6"/>
    </row>
    <row r="28" spans="1:7" s="3" customFormat="1" x14ac:dyDescent="0.25">
      <c r="A28" s="7">
        <v>480826</v>
      </c>
      <c r="B28" s="2" t="s">
        <v>41</v>
      </c>
      <c r="C28" s="3">
        <v>-6895865187.9700003</v>
      </c>
    </row>
    <row r="29" spans="1:7" s="3" customFormat="1" x14ac:dyDescent="0.25">
      <c r="A29" s="7">
        <v>480827</v>
      </c>
      <c r="B29" s="2" t="s">
        <v>42</v>
      </c>
      <c r="C29" s="3">
        <v>-9158112331.5699997</v>
      </c>
    </row>
    <row r="30" spans="1:7" s="3" customFormat="1" x14ac:dyDescent="0.25">
      <c r="A30" s="7">
        <v>480852</v>
      </c>
      <c r="B30" s="2" t="s">
        <v>43</v>
      </c>
      <c r="C30" s="3">
        <v>-34279669018.700001</v>
      </c>
    </row>
    <row r="31" spans="1:7" s="3" customFormat="1" x14ac:dyDescent="0.25">
      <c r="A31" s="7">
        <v>480890</v>
      </c>
      <c r="B31" s="2"/>
      <c r="C31" s="8">
        <v>-2032699854.53</v>
      </c>
    </row>
    <row r="32" spans="1:7" s="3" customFormat="1" x14ac:dyDescent="0.25">
      <c r="A32" s="7"/>
      <c r="B32" s="2"/>
    </row>
    <row r="33" spans="1:7" s="3" customFormat="1" x14ac:dyDescent="0.25">
      <c r="A33" s="4">
        <v>4830</v>
      </c>
      <c r="B33" s="5" t="s">
        <v>44</v>
      </c>
      <c r="C33" s="6"/>
      <c r="D33" s="6">
        <v>-5817898.3499999996</v>
      </c>
      <c r="E33" s="6"/>
      <c r="F33" s="6"/>
      <c r="G33" s="6"/>
    </row>
    <row r="34" spans="1:7" s="3" customFormat="1" x14ac:dyDescent="0.25">
      <c r="A34" s="7">
        <v>483004</v>
      </c>
      <c r="B34" s="2" t="s">
        <v>22</v>
      </c>
      <c r="C34" s="8">
        <v>-5817898.3499999996</v>
      </c>
      <c r="D34" s="8"/>
      <c r="E34" s="8"/>
    </row>
    <row r="35" spans="1:7" s="3" customFormat="1" x14ac:dyDescent="0.25">
      <c r="A35" s="7"/>
      <c r="B35" s="2"/>
    </row>
    <row r="36" spans="1:7" s="3" customFormat="1" x14ac:dyDescent="0.25">
      <c r="A36" s="7"/>
      <c r="B36" s="2"/>
    </row>
    <row r="37" spans="1:7" s="3" customFormat="1" x14ac:dyDescent="0.25">
      <c r="A37" s="4">
        <v>5</v>
      </c>
      <c r="B37" s="5" t="s">
        <v>45</v>
      </c>
      <c r="C37" s="6"/>
      <c r="D37" s="6"/>
      <c r="E37" s="6"/>
      <c r="F37" s="6">
        <v>247712203148.76001</v>
      </c>
      <c r="G37" s="6"/>
    </row>
    <row r="38" spans="1:7" s="3" customFormat="1" x14ac:dyDescent="0.25">
      <c r="A38" s="7"/>
      <c r="B38" s="2"/>
    </row>
    <row r="39" spans="1:7" s="3" customFormat="1" x14ac:dyDescent="0.25">
      <c r="A39" s="4">
        <v>51</v>
      </c>
      <c r="B39" s="5" t="s">
        <v>46</v>
      </c>
      <c r="C39" s="6"/>
      <c r="D39" s="6"/>
      <c r="E39" s="6">
        <v>31533867912.82</v>
      </c>
      <c r="F39" s="6"/>
      <c r="G39" s="6"/>
    </row>
    <row r="40" spans="1:7" s="3" customFormat="1" x14ac:dyDescent="0.25">
      <c r="A40" s="7"/>
      <c r="B40" s="2"/>
    </row>
    <row r="41" spans="1:7" s="3" customFormat="1" x14ac:dyDescent="0.25">
      <c r="A41" s="4">
        <v>5101</v>
      </c>
      <c r="B41" s="5" t="s">
        <v>47</v>
      </c>
      <c r="C41" s="6"/>
      <c r="D41" s="6">
        <v>12395956584</v>
      </c>
      <c r="E41" s="6"/>
      <c r="F41" s="6"/>
      <c r="G41" s="6"/>
    </row>
    <row r="42" spans="1:7" s="3" customFormat="1" x14ac:dyDescent="0.25">
      <c r="A42" s="7">
        <v>510101</v>
      </c>
      <c r="B42" s="2" t="s">
        <v>48</v>
      </c>
      <c r="C42" s="3">
        <v>8729143940</v>
      </c>
    </row>
    <row r="43" spans="1:7" s="3" customFormat="1" x14ac:dyDescent="0.25">
      <c r="A43" s="7">
        <v>510103</v>
      </c>
      <c r="B43" s="2" t="s">
        <v>49</v>
      </c>
      <c r="C43" s="3">
        <v>166057217</v>
      </c>
    </row>
    <row r="44" spans="1:7" s="3" customFormat="1" x14ac:dyDescent="0.25">
      <c r="A44" s="7">
        <v>510105</v>
      </c>
      <c r="B44" s="2" t="s">
        <v>50</v>
      </c>
      <c r="C44" s="3">
        <v>532930514</v>
      </c>
    </row>
    <row r="45" spans="1:7" s="3" customFormat="1" x14ac:dyDescent="0.25">
      <c r="A45" s="7">
        <v>510110</v>
      </c>
      <c r="B45" s="2" t="s">
        <v>51</v>
      </c>
      <c r="C45" s="3">
        <v>2267893802</v>
      </c>
    </row>
    <row r="46" spans="1:7" s="3" customFormat="1" x14ac:dyDescent="0.25">
      <c r="A46" s="7">
        <v>510119</v>
      </c>
      <c r="B46" s="2" t="s">
        <v>17</v>
      </c>
      <c r="C46" s="3">
        <v>644299592</v>
      </c>
    </row>
    <row r="47" spans="1:7" s="3" customFormat="1" x14ac:dyDescent="0.25">
      <c r="A47" s="7">
        <v>510123</v>
      </c>
      <c r="B47" s="2" t="s">
        <v>52</v>
      </c>
      <c r="C47" s="3">
        <v>30658078</v>
      </c>
    </row>
    <row r="48" spans="1:7" s="3" customFormat="1" x14ac:dyDescent="0.25">
      <c r="A48" s="7">
        <v>510160</v>
      </c>
      <c r="B48" s="2" t="s">
        <v>53</v>
      </c>
      <c r="C48" s="8">
        <v>24973441</v>
      </c>
    </row>
    <row r="49" spans="1:7" s="3" customFormat="1" x14ac:dyDescent="0.25">
      <c r="A49" s="7"/>
      <c r="B49" s="2"/>
    </row>
    <row r="50" spans="1:7" s="3" customFormat="1" x14ac:dyDescent="0.25">
      <c r="A50" s="4">
        <v>5102</v>
      </c>
      <c r="B50" s="5" t="s">
        <v>54</v>
      </c>
      <c r="C50" s="6"/>
      <c r="D50" s="6">
        <v>75405541</v>
      </c>
      <c r="E50" s="6"/>
      <c r="F50" s="6"/>
      <c r="G50" s="6"/>
    </row>
    <row r="51" spans="1:7" s="3" customFormat="1" x14ac:dyDescent="0.25">
      <c r="A51" s="7">
        <v>510201</v>
      </c>
      <c r="B51" s="2" t="s">
        <v>55</v>
      </c>
      <c r="C51" s="8">
        <v>75405541</v>
      </c>
    </row>
    <row r="52" spans="1:7" s="3" customFormat="1" x14ac:dyDescent="0.25">
      <c r="A52" s="7"/>
      <c r="B52" s="2"/>
    </row>
    <row r="53" spans="1:7" s="3" customFormat="1" x14ac:dyDescent="0.25">
      <c r="A53" s="4">
        <v>5103</v>
      </c>
      <c r="B53" s="5" t="s">
        <v>56</v>
      </c>
      <c r="C53" s="6"/>
      <c r="D53" s="6">
        <v>3151505805</v>
      </c>
      <c r="E53" s="6"/>
      <c r="F53" s="6"/>
      <c r="G53" s="6"/>
    </row>
    <row r="54" spans="1:7" s="3" customFormat="1" x14ac:dyDescent="0.25">
      <c r="A54" s="7">
        <v>510302</v>
      </c>
      <c r="B54" s="2" t="s">
        <v>57</v>
      </c>
      <c r="C54" s="3">
        <v>492581000</v>
      </c>
    </row>
    <row r="55" spans="1:7" s="3" customFormat="1" x14ac:dyDescent="0.25">
      <c r="A55" s="7">
        <v>510303</v>
      </c>
      <c r="B55" s="2" t="s">
        <v>58</v>
      </c>
      <c r="C55" s="3">
        <v>1025766673</v>
      </c>
    </row>
    <row r="56" spans="1:7" s="3" customFormat="1" x14ac:dyDescent="0.25">
      <c r="A56" s="7">
        <v>510305</v>
      </c>
      <c r="B56" s="2" t="s">
        <v>59</v>
      </c>
      <c r="C56" s="3">
        <v>188954900</v>
      </c>
    </row>
    <row r="57" spans="1:7" s="3" customFormat="1" x14ac:dyDescent="0.25">
      <c r="A57" s="7">
        <v>510306</v>
      </c>
      <c r="B57" s="2" t="s">
        <v>60</v>
      </c>
      <c r="C57" s="3">
        <v>1032005700</v>
      </c>
    </row>
    <row r="58" spans="1:7" s="3" customFormat="1" x14ac:dyDescent="0.25">
      <c r="A58" s="7">
        <v>510307</v>
      </c>
      <c r="B58" s="2" t="s">
        <v>61</v>
      </c>
      <c r="C58" s="8">
        <v>412197532</v>
      </c>
    </row>
    <row r="59" spans="1:7" s="3" customFormat="1" x14ac:dyDescent="0.25">
      <c r="A59" s="7"/>
      <c r="B59" s="2"/>
    </row>
    <row r="60" spans="1:7" s="3" customFormat="1" x14ac:dyDescent="0.25">
      <c r="A60" s="4">
        <v>5104</v>
      </c>
      <c r="B60" s="5" t="s">
        <v>62</v>
      </c>
      <c r="C60" s="6"/>
      <c r="D60" s="6">
        <v>615826800</v>
      </c>
      <c r="E60" s="6"/>
      <c r="F60" s="6"/>
      <c r="G60" s="6"/>
    </row>
    <row r="61" spans="1:7" s="3" customFormat="1" x14ac:dyDescent="0.25">
      <c r="A61" s="7">
        <v>510401</v>
      </c>
      <c r="B61" s="2" t="s">
        <v>63</v>
      </c>
      <c r="C61" s="3">
        <v>369461000</v>
      </c>
    </row>
    <row r="62" spans="1:7" s="3" customFormat="1" x14ac:dyDescent="0.25">
      <c r="A62" s="7">
        <v>510402</v>
      </c>
      <c r="B62" s="2" t="s">
        <v>64</v>
      </c>
      <c r="C62" s="8">
        <v>246365800</v>
      </c>
    </row>
    <row r="63" spans="1:7" s="3" customFormat="1" x14ac:dyDescent="0.25">
      <c r="A63" s="7"/>
      <c r="B63" s="2"/>
    </row>
    <row r="64" spans="1:7" s="3" customFormat="1" x14ac:dyDescent="0.25">
      <c r="A64" s="4">
        <v>5107</v>
      </c>
      <c r="B64" s="5" t="s">
        <v>65</v>
      </c>
      <c r="C64" s="6"/>
      <c r="D64" s="6">
        <v>7754408982.6499996</v>
      </c>
      <c r="E64" s="6"/>
      <c r="F64" s="6"/>
      <c r="G64" s="6"/>
    </row>
    <row r="65" spans="1:7" s="3" customFormat="1" x14ac:dyDescent="0.25">
      <c r="A65" s="7">
        <v>510701</v>
      </c>
      <c r="B65" s="2" t="s">
        <v>13</v>
      </c>
      <c r="C65" s="3">
        <v>639729336</v>
      </c>
    </row>
    <row r="66" spans="1:7" s="3" customFormat="1" x14ac:dyDescent="0.25">
      <c r="A66" s="7">
        <v>510702</v>
      </c>
      <c r="B66" s="2" t="s">
        <v>12</v>
      </c>
      <c r="C66" s="3">
        <v>1097364601</v>
      </c>
    </row>
    <row r="67" spans="1:7" s="3" customFormat="1" x14ac:dyDescent="0.25">
      <c r="A67" s="7">
        <v>510703</v>
      </c>
      <c r="B67" s="2" t="s">
        <v>66</v>
      </c>
      <c r="C67" s="3">
        <v>131695402</v>
      </c>
    </row>
    <row r="68" spans="1:7" s="3" customFormat="1" x14ac:dyDescent="0.25">
      <c r="A68" s="7">
        <v>510704</v>
      </c>
      <c r="B68" s="2" t="s">
        <v>14</v>
      </c>
      <c r="C68" s="3">
        <v>658725705</v>
      </c>
    </row>
    <row r="69" spans="1:7" s="3" customFormat="1" x14ac:dyDescent="0.25">
      <c r="A69" s="7">
        <v>510705</v>
      </c>
      <c r="B69" s="2" t="s">
        <v>16</v>
      </c>
      <c r="C69" s="3">
        <v>1324435160</v>
      </c>
    </row>
    <row r="70" spans="1:7" s="3" customFormat="1" x14ac:dyDescent="0.25">
      <c r="A70" s="7">
        <v>510706</v>
      </c>
      <c r="B70" s="2" t="s">
        <v>15</v>
      </c>
      <c r="C70" s="3">
        <v>1964384001</v>
      </c>
    </row>
    <row r="71" spans="1:7" s="3" customFormat="1" x14ac:dyDescent="0.25">
      <c r="A71" s="7">
        <v>510707</v>
      </c>
      <c r="B71" s="2" t="s">
        <v>67</v>
      </c>
      <c r="C71" s="3">
        <v>154707054</v>
      </c>
    </row>
    <row r="72" spans="1:7" s="3" customFormat="1" x14ac:dyDescent="0.25">
      <c r="A72" s="7">
        <v>510708</v>
      </c>
      <c r="B72" s="2" t="s">
        <v>19</v>
      </c>
      <c r="C72" s="3">
        <v>172159948</v>
      </c>
    </row>
    <row r="73" spans="1:7" s="3" customFormat="1" x14ac:dyDescent="0.25">
      <c r="A73" s="7">
        <v>510790</v>
      </c>
      <c r="B73" s="2" t="s">
        <v>18</v>
      </c>
      <c r="C73" s="3">
        <v>507627269</v>
      </c>
    </row>
    <row r="74" spans="1:7" s="3" customFormat="1" x14ac:dyDescent="0.25">
      <c r="A74" s="7">
        <v>510795</v>
      </c>
      <c r="B74" s="2" t="s">
        <v>68</v>
      </c>
      <c r="C74" s="8">
        <v>1103580506.6500001</v>
      </c>
    </row>
    <row r="75" spans="1:7" s="3" customFormat="1" x14ac:dyDescent="0.25">
      <c r="A75" s="7"/>
      <c r="B75" s="2"/>
    </row>
    <row r="76" spans="1:7" s="3" customFormat="1" x14ac:dyDescent="0.25">
      <c r="A76" s="4">
        <v>5108</v>
      </c>
      <c r="B76" s="5" t="s">
        <v>69</v>
      </c>
      <c r="C76" s="6"/>
      <c r="D76" s="6">
        <v>987725447</v>
      </c>
      <c r="E76" s="6"/>
      <c r="F76" s="6"/>
      <c r="G76" s="6"/>
    </row>
    <row r="77" spans="1:7" s="3" customFormat="1" x14ac:dyDescent="0.25">
      <c r="A77" s="7">
        <v>510803</v>
      </c>
      <c r="B77" s="2" t="s">
        <v>70</v>
      </c>
      <c r="C77" s="3">
        <v>405154964</v>
      </c>
    </row>
    <row r="78" spans="1:7" s="3" customFormat="1" x14ac:dyDescent="0.25">
      <c r="A78" s="7">
        <v>510810</v>
      </c>
      <c r="B78" s="2" t="s">
        <v>71</v>
      </c>
      <c r="C78" s="3">
        <v>11879154</v>
      </c>
    </row>
    <row r="79" spans="1:7" s="3" customFormat="1" x14ac:dyDescent="0.25">
      <c r="A79" s="7">
        <v>510890</v>
      </c>
      <c r="B79" s="2" t="s">
        <v>72</v>
      </c>
      <c r="C79" s="8">
        <v>570691329</v>
      </c>
    </row>
    <row r="80" spans="1:7" s="3" customFormat="1" x14ac:dyDescent="0.25">
      <c r="A80" s="7"/>
      <c r="B80" s="2"/>
    </row>
    <row r="81" spans="1:7" s="3" customFormat="1" x14ac:dyDescent="0.25">
      <c r="A81" s="4">
        <v>5111</v>
      </c>
      <c r="B81" s="5" t="s">
        <v>73</v>
      </c>
      <c r="C81" s="6"/>
      <c r="D81" s="6">
        <v>6527119493.0299997</v>
      </c>
      <c r="E81" s="6"/>
      <c r="F81" s="6"/>
      <c r="G81" s="6"/>
    </row>
    <row r="82" spans="1:7" s="3" customFormat="1" x14ac:dyDescent="0.25">
      <c r="A82" s="7">
        <v>511114</v>
      </c>
      <c r="B82" s="2" t="s">
        <v>74</v>
      </c>
      <c r="C82" s="3">
        <v>2073187183.01</v>
      </c>
    </row>
    <row r="83" spans="1:7" s="3" customFormat="1" x14ac:dyDescent="0.25">
      <c r="A83" s="7">
        <v>511115</v>
      </c>
      <c r="B83" s="2" t="s">
        <v>75</v>
      </c>
      <c r="C83" s="3">
        <v>123650441</v>
      </c>
    </row>
    <row r="84" spans="1:7" s="3" customFormat="1" x14ac:dyDescent="0.25">
      <c r="A84" s="7">
        <v>511116</v>
      </c>
      <c r="B84" s="2" t="s">
        <v>76</v>
      </c>
      <c r="C84" s="3">
        <v>2279738</v>
      </c>
    </row>
    <row r="85" spans="1:7" s="3" customFormat="1" x14ac:dyDescent="0.25">
      <c r="A85" s="7">
        <v>511117</v>
      </c>
      <c r="B85" s="2" t="s">
        <v>11</v>
      </c>
      <c r="C85" s="3">
        <v>227387424</v>
      </c>
    </row>
    <row r="86" spans="1:7" s="3" customFormat="1" x14ac:dyDescent="0.25">
      <c r="A86" s="7">
        <v>511121</v>
      </c>
      <c r="B86" s="2" t="s">
        <v>77</v>
      </c>
      <c r="C86" s="3">
        <v>5773448</v>
      </c>
    </row>
    <row r="87" spans="1:7" s="3" customFormat="1" x14ac:dyDescent="0.25">
      <c r="A87" s="7">
        <v>511123</v>
      </c>
      <c r="B87" s="2" t="s">
        <v>78</v>
      </c>
      <c r="C87" s="3">
        <v>254375109.84</v>
      </c>
    </row>
    <row r="88" spans="1:7" s="3" customFormat="1" x14ac:dyDescent="0.25">
      <c r="A88" s="7">
        <v>511125</v>
      </c>
      <c r="B88" s="2" t="s">
        <v>79</v>
      </c>
      <c r="C88" s="3">
        <v>368623485.29000002</v>
      </c>
    </row>
    <row r="89" spans="1:7" s="3" customFormat="1" x14ac:dyDescent="0.25">
      <c r="A89" s="7">
        <v>511136</v>
      </c>
      <c r="B89" s="2" t="s">
        <v>80</v>
      </c>
      <c r="C89" s="3">
        <v>47487210.890000001</v>
      </c>
    </row>
    <row r="90" spans="1:7" s="3" customFormat="1" x14ac:dyDescent="0.25">
      <c r="A90" s="7">
        <v>511146</v>
      </c>
      <c r="B90" s="2" t="s">
        <v>81</v>
      </c>
      <c r="C90" s="3">
        <v>14742835</v>
      </c>
    </row>
    <row r="91" spans="1:7" s="3" customFormat="1" x14ac:dyDescent="0.25">
      <c r="A91" s="7">
        <v>511150</v>
      </c>
      <c r="B91" s="2" t="s">
        <v>82</v>
      </c>
      <c r="C91" s="3">
        <v>1790906905</v>
      </c>
    </row>
    <row r="92" spans="1:7" s="3" customFormat="1" x14ac:dyDescent="0.25">
      <c r="A92" s="7">
        <v>511180</v>
      </c>
      <c r="B92" s="2" t="s">
        <v>10</v>
      </c>
      <c r="C92" s="3">
        <v>1618696729</v>
      </c>
    </row>
    <row r="93" spans="1:7" s="3" customFormat="1" x14ac:dyDescent="0.25">
      <c r="A93" s="7">
        <v>511190</v>
      </c>
      <c r="B93" s="2" t="s">
        <v>83</v>
      </c>
      <c r="C93" s="8">
        <v>8984</v>
      </c>
    </row>
    <row r="94" spans="1:7" s="3" customFormat="1" x14ac:dyDescent="0.25">
      <c r="A94" s="7"/>
      <c r="B94" s="2"/>
    </row>
    <row r="95" spans="1:7" s="3" customFormat="1" x14ac:dyDescent="0.25">
      <c r="A95" s="4">
        <v>5120</v>
      </c>
      <c r="B95" s="5" t="s">
        <v>84</v>
      </c>
      <c r="C95" s="6"/>
      <c r="D95" s="6">
        <v>25919260.140000001</v>
      </c>
      <c r="E95" s="6"/>
      <c r="F95" s="6"/>
      <c r="G95" s="6"/>
    </row>
    <row r="96" spans="1:7" s="3" customFormat="1" x14ac:dyDescent="0.25">
      <c r="A96" s="7">
        <v>512024</v>
      </c>
      <c r="B96" s="2" t="s">
        <v>85</v>
      </c>
      <c r="C96" s="8">
        <v>25919260.140000001</v>
      </c>
      <c r="D96" s="8"/>
    </row>
    <row r="97" spans="1:7" s="3" customFormat="1" x14ac:dyDescent="0.25">
      <c r="A97" s="7"/>
      <c r="B97" s="2"/>
    </row>
    <row r="98" spans="1:7" s="3" customFormat="1" x14ac:dyDescent="0.25">
      <c r="A98" s="4">
        <v>53</v>
      </c>
      <c r="B98" s="5" t="s">
        <v>86</v>
      </c>
      <c r="C98" s="6"/>
      <c r="D98" s="6"/>
      <c r="E98" s="6">
        <f>+D100+D109+D112+D115</f>
        <v>43615571602.760002</v>
      </c>
      <c r="F98" s="6"/>
      <c r="G98" s="6"/>
    </row>
    <row r="99" spans="1:7" s="3" customFormat="1" x14ac:dyDescent="0.25">
      <c r="A99" s="7"/>
      <c r="B99" s="2"/>
    </row>
    <row r="100" spans="1:7" s="3" customFormat="1" x14ac:dyDescent="0.25">
      <c r="A100" s="4">
        <v>5360</v>
      </c>
      <c r="B100" s="5" t="s">
        <v>87</v>
      </c>
      <c r="C100" s="6"/>
      <c r="D100" s="6">
        <v>1699391217.52</v>
      </c>
      <c r="E100" s="6"/>
      <c r="F100" s="6"/>
      <c r="G100" s="6"/>
    </row>
    <row r="101" spans="1:7" s="3" customFormat="1" x14ac:dyDescent="0.25">
      <c r="A101" s="7">
        <v>536001</v>
      </c>
      <c r="B101" s="2" t="s">
        <v>5</v>
      </c>
      <c r="C101" s="3">
        <v>55512929.299999997</v>
      </c>
    </row>
    <row r="102" spans="1:7" s="3" customFormat="1" x14ac:dyDescent="0.25">
      <c r="A102" s="7">
        <v>536004</v>
      </c>
      <c r="B102" s="2" t="s">
        <v>3</v>
      </c>
      <c r="C102" s="3">
        <v>586390590.96000004</v>
      </c>
    </row>
    <row r="103" spans="1:7" s="3" customFormat="1" x14ac:dyDescent="0.25">
      <c r="A103" s="7">
        <v>536005</v>
      </c>
      <c r="B103" s="2" t="s">
        <v>88</v>
      </c>
      <c r="C103" s="3">
        <v>105797516.93000001</v>
      </c>
    </row>
    <row r="104" spans="1:7" s="3" customFormat="1" x14ac:dyDescent="0.25">
      <c r="A104" s="7">
        <v>536006</v>
      </c>
      <c r="B104" s="2" t="s">
        <v>4</v>
      </c>
      <c r="C104" s="3">
        <v>114402666.73</v>
      </c>
    </row>
    <row r="105" spans="1:7" s="3" customFormat="1" x14ac:dyDescent="0.25">
      <c r="A105" s="7">
        <v>536007</v>
      </c>
      <c r="B105" s="2" t="s">
        <v>6</v>
      </c>
      <c r="C105" s="3">
        <v>808190412.72000003</v>
      </c>
    </row>
    <row r="106" spans="1:7" s="3" customFormat="1" x14ac:dyDescent="0.25">
      <c r="A106" s="7">
        <v>536008</v>
      </c>
      <c r="B106" s="2" t="s">
        <v>7</v>
      </c>
      <c r="C106" s="3">
        <v>27275937.77</v>
      </c>
    </row>
    <row r="107" spans="1:7" s="3" customFormat="1" x14ac:dyDescent="0.25">
      <c r="A107" s="7">
        <v>536009</v>
      </c>
      <c r="B107" s="2" t="s">
        <v>8</v>
      </c>
      <c r="C107" s="8">
        <v>1821163.11</v>
      </c>
    </row>
    <row r="108" spans="1:7" s="3" customFormat="1" x14ac:dyDescent="0.25">
      <c r="A108" s="7"/>
      <c r="B108" s="2"/>
    </row>
    <row r="109" spans="1:7" s="3" customFormat="1" x14ac:dyDescent="0.25">
      <c r="A109" s="4">
        <v>5364</v>
      </c>
      <c r="B109" s="5" t="s">
        <v>89</v>
      </c>
      <c r="C109" s="6"/>
      <c r="D109" s="6">
        <v>23224495807.02</v>
      </c>
      <c r="E109" s="6"/>
      <c r="F109" s="6"/>
      <c r="G109" s="6"/>
    </row>
    <row r="110" spans="1:7" s="3" customFormat="1" x14ac:dyDescent="0.25">
      <c r="A110" s="7">
        <v>536403</v>
      </c>
      <c r="B110" s="2" t="s">
        <v>90</v>
      </c>
      <c r="C110" s="8">
        <v>23224495807.02</v>
      </c>
    </row>
    <row r="111" spans="1:7" s="3" customFormat="1" x14ac:dyDescent="0.25">
      <c r="A111" s="7"/>
      <c r="B111" s="2"/>
    </row>
    <row r="112" spans="1:7" s="3" customFormat="1" x14ac:dyDescent="0.25">
      <c r="A112" s="4">
        <v>5368</v>
      </c>
      <c r="B112" s="5" t="s">
        <v>91</v>
      </c>
      <c r="C112" s="6"/>
      <c r="D112" s="6">
        <v>377678964</v>
      </c>
      <c r="E112" s="6"/>
      <c r="F112" s="6"/>
      <c r="G112" s="6"/>
    </row>
    <row r="113" spans="1:7" s="3" customFormat="1" x14ac:dyDescent="0.25">
      <c r="A113" s="7">
        <v>536803</v>
      </c>
      <c r="B113" s="2" t="s">
        <v>20</v>
      </c>
      <c r="C113" s="8">
        <v>377678964</v>
      </c>
    </row>
    <row r="114" spans="1:7" s="3" customFormat="1" x14ac:dyDescent="0.25">
      <c r="A114" s="7"/>
      <c r="B114" s="2"/>
    </row>
    <row r="115" spans="1:7" s="3" customFormat="1" x14ac:dyDescent="0.25">
      <c r="A115" s="4">
        <v>5375</v>
      </c>
      <c r="B115" s="5" t="s">
        <v>92</v>
      </c>
      <c r="C115" s="6"/>
      <c r="D115" s="6">
        <f>+C116</f>
        <v>18314005614.220001</v>
      </c>
      <c r="E115" s="6"/>
      <c r="F115" s="6"/>
      <c r="G115" s="6"/>
    </row>
    <row r="116" spans="1:7" s="3" customFormat="1" x14ac:dyDescent="0.25">
      <c r="A116" s="7">
        <v>537590</v>
      </c>
      <c r="B116" s="2" t="s">
        <v>9</v>
      </c>
      <c r="C116" s="8">
        <f>18314005614.16+0.06</f>
        <v>18314005614.220001</v>
      </c>
      <c r="D116" s="8"/>
    </row>
    <row r="117" spans="1:7" s="3" customFormat="1" x14ac:dyDescent="0.25">
      <c r="A117" s="7"/>
      <c r="B117" s="2"/>
    </row>
    <row r="118" spans="1:7" s="3" customFormat="1" x14ac:dyDescent="0.25">
      <c r="A118" s="4">
        <v>55</v>
      </c>
      <c r="B118" s="5" t="s">
        <v>93</v>
      </c>
      <c r="C118" s="6"/>
      <c r="D118" s="6"/>
      <c r="E118" s="6">
        <v>170616274647.79001</v>
      </c>
      <c r="F118" s="6"/>
      <c r="G118" s="6"/>
    </row>
    <row r="119" spans="1:7" s="3" customFormat="1" x14ac:dyDescent="0.25">
      <c r="A119" s="7"/>
      <c r="B119" s="2"/>
    </row>
    <row r="120" spans="1:7" s="3" customFormat="1" x14ac:dyDescent="0.25">
      <c r="A120" s="4">
        <v>5505</v>
      </c>
      <c r="B120" s="5" t="s">
        <v>94</v>
      </c>
      <c r="C120" s="6"/>
      <c r="D120" s="6">
        <v>170616274647.79001</v>
      </c>
      <c r="E120" s="6"/>
      <c r="F120" s="6"/>
      <c r="G120" s="6"/>
    </row>
    <row r="121" spans="1:7" s="3" customFormat="1" x14ac:dyDescent="0.25">
      <c r="A121" s="7">
        <v>550505</v>
      </c>
      <c r="B121" s="2" t="s">
        <v>73</v>
      </c>
      <c r="C121" s="8">
        <v>170616274647.79001</v>
      </c>
      <c r="D121" s="8"/>
    </row>
    <row r="122" spans="1:7" s="3" customFormat="1" x14ac:dyDescent="0.25">
      <c r="A122" s="7"/>
      <c r="B122" s="2"/>
    </row>
    <row r="123" spans="1:7" s="3" customFormat="1" x14ac:dyDescent="0.25">
      <c r="A123" s="4">
        <v>58</v>
      </c>
      <c r="B123" s="5" t="s">
        <v>95</v>
      </c>
      <c r="C123" s="6"/>
      <c r="D123" s="6"/>
      <c r="E123" s="6">
        <v>1946488985.3900001</v>
      </c>
      <c r="F123" s="6"/>
      <c r="G123" s="6"/>
    </row>
    <row r="124" spans="1:7" s="3" customFormat="1" x14ac:dyDescent="0.25">
      <c r="A124" s="7"/>
      <c r="B124" s="2"/>
    </row>
    <row r="125" spans="1:7" s="3" customFormat="1" x14ac:dyDescent="0.25">
      <c r="A125" s="4">
        <v>5802</v>
      </c>
      <c r="B125" s="5" t="s">
        <v>96</v>
      </c>
      <c r="C125" s="6"/>
      <c r="D125" s="6">
        <v>255596.5</v>
      </c>
      <c r="E125" s="6"/>
      <c r="F125" s="6"/>
      <c r="G125" s="6"/>
    </row>
    <row r="126" spans="1:7" s="3" customFormat="1" x14ac:dyDescent="0.25">
      <c r="A126" s="7">
        <v>580240</v>
      </c>
      <c r="B126" s="2" t="s">
        <v>97</v>
      </c>
      <c r="C126" s="3">
        <v>219906.5</v>
      </c>
    </row>
    <row r="127" spans="1:7" s="3" customFormat="1" x14ac:dyDescent="0.25">
      <c r="A127" s="7">
        <v>580290</v>
      </c>
      <c r="B127" s="2" t="s">
        <v>98</v>
      </c>
      <c r="C127" s="8">
        <v>35690</v>
      </c>
    </row>
    <row r="128" spans="1:7" s="3" customFormat="1" x14ac:dyDescent="0.25">
      <c r="A128" s="7"/>
      <c r="B128" s="2"/>
    </row>
    <row r="129" spans="1:7" s="3" customFormat="1" x14ac:dyDescent="0.25">
      <c r="A129" s="4">
        <v>5804</v>
      </c>
      <c r="B129" s="5" t="s">
        <v>37</v>
      </c>
      <c r="C129" s="6"/>
      <c r="D129" s="6">
        <v>-80752.31</v>
      </c>
      <c r="E129" s="6"/>
      <c r="F129" s="6"/>
      <c r="G129" s="6"/>
    </row>
    <row r="130" spans="1:7" s="3" customFormat="1" x14ac:dyDescent="0.25">
      <c r="A130" s="7">
        <v>580490</v>
      </c>
      <c r="B130" s="2" t="s">
        <v>99</v>
      </c>
      <c r="C130" s="8">
        <v>-80752.31</v>
      </c>
    </row>
    <row r="131" spans="1:7" s="3" customFormat="1" x14ac:dyDescent="0.25">
      <c r="A131" s="7"/>
      <c r="B131" s="2"/>
    </row>
    <row r="132" spans="1:7" s="3" customFormat="1" x14ac:dyDescent="0.25">
      <c r="A132" s="4">
        <v>5890</v>
      </c>
      <c r="B132" s="5" t="s">
        <v>100</v>
      </c>
      <c r="C132" s="6"/>
      <c r="D132" s="6">
        <v>1946314141.2</v>
      </c>
      <c r="E132" s="6"/>
      <c r="F132" s="6"/>
      <c r="G132" s="6"/>
    </row>
    <row r="133" spans="1:7" s="3" customFormat="1" x14ac:dyDescent="0.25">
      <c r="A133" s="7">
        <v>589019</v>
      </c>
      <c r="B133" s="2" t="s">
        <v>101</v>
      </c>
      <c r="C133" s="3">
        <v>227363710.31999999</v>
      </c>
    </row>
    <row r="134" spans="1:7" s="3" customFormat="1" x14ac:dyDescent="0.25">
      <c r="A134" s="7">
        <v>589090</v>
      </c>
      <c r="B134" s="2" t="s">
        <v>102</v>
      </c>
      <c r="C134" s="8">
        <v>1718950430.8800001</v>
      </c>
      <c r="D134" s="8"/>
      <c r="E134" s="8"/>
      <c r="F134" s="8"/>
    </row>
    <row r="135" spans="1:7" s="3" customFormat="1" x14ac:dyDescent="0.25">
      <c r="A135" s="7"/>
      <c r="B135" s="2"/>
    </row>
    <row r="136" spans="1:7" s="3" customFormat="1" ht="15.75" thickBot="1" x14ac:dyDescent="0.3">
      <c r="A136" s="5" t="s">
        <v>21</v>
      </c>
      <c r="B136" s="2"/>
      <c r="C136" s="9"/>
      <c r="D136" s="6"/>
      <c r="E136" s="6"/>
      <c r="F136" s="11">
        <f>+F6+F37</f>
        <v>-67597057438.02002</v>
      </c>
      <c r="G136" s="2"/>
    </row>
    <row r="137" spans="1:7" s="3" customFormat="1" ht="15.75" thickTop="1" x14ac:dyDescent="0.25">
      <c r="A137" s="4"/>
      <c r="B137" s="4"/>
      <c r="C137" s="9"/>
      <c r="D137" s="6"/>
      <c r="E137" s="6"/>
      <c r="F137" s="6"/>
      <c r="G137" s="2"/>
    </row>
    <row r="138" spans="1:7" s="3" customFormat="1" x14ac:dyDescent="0.25">
      <c r="A138" s="4"/>
      <c r="B138" s="4"/>
      <c r="C138" s="9"/>
      <c r="D138" s="6"/>
      <c r="E138" s="6"/>
      <c r="F138" s="6"/>
      <c r="G138" s="2"/>
    </row>
    <row r="139" spans="1:7" s="3" customFormat="1" x14ac:dyDescent="0.25">
      <c r="A139" s="4"/>
      <c r="B139" s="4"/>
      <c r="C139" s="9"/>
      <c r="D139" s="6"/>
      <c r="E139" s="6"/>
      <c r="F139" s="6"/>
      <c r="G139" s="2"/>
    </row>
    <row r="140" spans="1:7" s="3" customFormat="1" x14ac:dyDescent="0.25">
      <c r="A140" s="2"/>
      <c r="B140" s="2"/>
      <c r="G140" s="2"/>
    </row>
    <row r="141" spans="1:7" s="3" customFormat="1" x14ac:dyDescent="0.25">
      <c r="A141" s="2"/>
      <c r="B141" s="2"/>
      <c r="G141" s="2"/>
    </row>
    <row r="142" spans="1:7" s="3" customFormat="1" x14ac:dyDescent="0.25">
      <c r="A142" s="2"/>
      <c r="B142" s="2"/>
      <c r="G142" s="2"/>
    </row>
    <row r="143" spans="1:7" s="3" customFormat="1" x14ac:dyDescent="0.25">
      <c r="A143" s="7"/>
      <c r="B143" s="7"/>
      <c r="C143" s="10"/>
      <c r="G143" s="2"/>
    </row>
    <row r="144" spans="1:7" s="3" customFormat="1" ht="45" customHeight="1" x14ac:dyDescent="0.25">
      <c r="A144" s="12" t="s">
        <v>23</v>
      </c>
      <c r="B144" s="12"/>
      <c r="C144" s="12"/>
      <c r="D144" s="12" t="s">
        <v>24</v>
      </c>
      <c r="E144" s="12"/>
      <c r="F144" s="12"/>
      <c r="G144" s="2"/>
    </row>
    <row r="145" spans="1:7" s="3" customFormat="1" x14ac:dyDescent="0.25">
      <c r="A145" s="2"/>
      <c r="B145" s="2"/>
      <c r="G145" s="2"/>
    </row>
    <row r="146" spans="1:7" s="3" customFormat="1" x14ac:dyDescent="0.25">
      <c r="A146" s="2"/>
      <c r="B146" s="2"/>
      <c r="G146" s="2"/>
    </row>
    <row r="147" spans="1:7" s="3" customFormat="1" x14ac:dyDescent="0.25">
      <c r="A147" s="2"/>
      <c r="B147" s="2"/>
      <c r="G147" s="2"/>
    </row>
    <row r="148" spans="1:7" s="3" customFormat="1" x14ac:dyDescent="0.25">
      <c r="A148" s="2"/>
      <c r="B148" s="2"/>
      <c r="G148" s="2"/>
    </row>
    <row r="149" spans="1:7" s="3" customFormat="1" x14ac:dyDescent="0.25">
      <c r="A149" s="2"/>
      <c r="B149" s="2"/>
      <c r="G149" s="2"/>
    </row>
    <row r="150" spans="1:7" s="3" customFormat="1" ht="45" customHeight="1" x14ac:dyDescent="0.25">
      <c r="A150" s="12" t="s">
        <v>25</v>
      </c>
      <c r="B150" s="12"/>
      <c r="C150" s="12"/>
      <c r="D150" s="12"/>
      <c r="E150" s="12"/>
      <c r="F150" s="12"/>
      <c r="G150" s="2"/>
    </row>
    <row r="151" spans="1:7" s="3" customFormat="1" x14ac:dyDescent="0.25">
      <c r="A151" s="2"/>
      <c r="B151" s="2"/>
      <c r="C151" s="2"/>
      <c r="D151" s="2"/>
      <c r="E151" s="2"/>
      <c r="F151" s="2"/>
      <c r="G151" s="2"/>
    </row>
    <row r="152" spans="1:7" s="3" customFormat="1" x14ac:dyDescent="0.25">
      <c r="A152" s="2"/>
      <c r="B152" s="2"/>
      <c r="C152" s="2"/>
      <c r="D152" s="2"/>
      <c r="E152" s="2"/>
      <c r="F152" s="2"/>
      <c r="G152" s="2"/>
    </row>
    <row r="153" spans="1:7" s="3" customFormat="1" x14ac:dyDescent="0.25">
      <c r="A153" s="2"/>
      <c r="B153" s="2"/>
      <c r="C153" s="2"/>
      <c r="D153" s="2"/>
      <c r="E153" s="2"/>
      <c r="F153" s="2"/>
      <c r="G153" s="2"/>
    </row>
    <row r="154" spans="1:7" s="3" customFormat="1" x14ac:dyDescent="0.25">
      <c r="A154" s="2"/>
      <c r="B154" s="2"/>
      <c r="C154" s="2"/>
      <c r="D154" s="2"/>
      <c r="E154" s="2"/>
      <c r="F154" s="2"/>
      <c r="G154" s="2"/>
    </row>
    <row r="155" spans="1:7" s="3" customFormat="1" x14ac:dyDescent="0.25">
      <c r="A155" s="2"/>
      <c r="B155" s="2"/>
      <c r="C155" s="2"/>
      <c r="D155" s="2"/>
      <c r="E155" s="2"/>
      <c r="F155" s="2"/>
      <c r="G155" s="2"/>
    </row>
    <row r="156" spans="1:7" s="3" customFormat="1" x14ac:dyDescent="0.25">
      <c r="A156" s="2"/>
      <c r="B156" s="2"/>
      <c r="C156" s="2"/>
      <c r="D156" s="2"/>
      <c r="E156" s="2"/>
      <c r="F156" s="2"/>
      <c r="G156" s="2"/>
    </row>
    <row r="157" spans="1:7" s="3" customFormat="1" x14ac:dyDescent="0.25">
      <c r="A157" s="2"/>
      <c r="B157" s="2"/>
      <c r="C157" s="2"/>
      <c r="D157" s="2"/>
      <c r="E157" s="2"/>
      <c r="F157" s="2"/>
      <c r="G157" s="2"/>
    </row>
    <row r="158" spans="1:7" s="3" customFormat="1" x14ac:dyDescent="0.25">
      <c r="A158" s="2"/>
      <c r="B158" s="2"/>
      <c r="C158" s="2"/>
      <c r="D158" s="2"/>
      <c r="E158" s="2"/>
      <c r="F158" s="2"/>
      <c r="G158" s="2"/>
    </row>
    <row r="159" spans="1:7" s="3" customFormat="1" x14ac:dyDescent="0.25">
      <c r="A159" s="2"/>
      <c r="B159" s="2"/>
      <c r="C159" s="2"/>
      <c r="D159" s="2"/>
      <c r="E159" s="2"/>
      <c r="F159" s="2"/>
      <c r="G159" s="2"/>
    </row>
    <row r="160" spans="1:7" s="3" customFormat="1" x14ac:dyDescent="0.25">
      <c r="A160" s="2"/>
      <c r="B160" s="2"/>
      <c r="C160" s="2"/>
      <c r="D160" s="2"/>
      <c r="E160" s="2"/>
      <c r="F160" s="2"/>
      <c r="G160" s="2"/>
    </row>
    <row r="161" spans="1:7" s="3" customFormat="1" x14ac:dyDescent="0.25">
      <c r="A161" s="2"/>
      <c r="B161" s="2"/>
      <c r="C161" s="2"/>
      <c r="D161" s="2"/>
      <c r="E161" s="2"/>
      <c r="F161" s="2"/>
      <c r="G161" s="2"/>
    </row>
    <row r="162" spans="1:7" s="3" customFormat="1" x14ac:dyDescent="0.25">
      <c r="A162" s="2"/>
      <c r="B162" s="2"/>
      <c r="C162" s="2"/>
      <c r="D162" s="2"/>
      <c r="E162" s="2"/>
      <c r="F162" s="2"/>
      <c r="G162" s="2"/>
    </row>
    <row r="163" spans="1:7" s="3" customFormat="1" x14ac:dyDescent="0.25">
      <c r="A163" s="2"/>
      <c r="B163" s="2"/>
      <c r="C163" s="2"/>
      <c r="D163" s="2"/>
      <c r="E163" s="2"/>
      <c r="F163" s="2"/>
      <c r="G163" s="2"/>
    </row>
    <row r="164" spans="1:7" s="3" customFormat="1" x14ac:dyDescent="0.25">
      <c r="A164" s="2"/>
      <c r="B164" s="2"/>
      <c r="C164" s="2"/>
      <c r="D164" s="2"/>
      <c r="E164" s="2"/>
      <c r="F164" s="2"/>
      <c r="G164" s="2"/>
    </row>
    <row r="165" spans="1:7" s="3" customFormat="1" x14ac:dyDescent="0.25">
      <c r="A165" s="2"/>
      <c r="B165" s="2"/>
      <c r="C165" s="2"/>
      <c r="D165" s="2"/>
      <c r="E165" s="2"/>
      <c r="F165" s="2"/>
      <c r="G165" s="2"/>
    </row>
    <row r="166" spans="1:7" s="3" customFormat="1" x14ac:dyDescent="0.25">
      <c r="A166" s="2"/>
      <c r="B166" s="2"/>
      <c r="C166" s="2"/>
      <c r="D166" s="2"/>
      <c r="E166" s="2"/>
      <c r="F166" s="2"/>
      <c r="G166" s="2"/>
    </row>
    <row r="167" spans="1:7" s="3" customFormat="1" x14ac:dyDescent="0.25">
      <c r="A167" s="2"/>
      <c r="B167" s="2"/>
      <c r="C167" s="2"/>
      <c r="D167" s="2"/>
      <c r="E167" s="2"/>
      <c r="F167" s="2"/>
      <c r="G167" s="2"/>
    </row>
    <row r="168" spans="1:7" s="3" customFormat="1" x14ac:dyDescent="0.25">
      <c r="A168" s="2"/>
      <c r="B168" s="2"/>
      <c r="C168" s="2"/>
      <c r="D168" s="2"/>
      <c r="E168" s="2"/>
      <c r="F168" s="2"/>
      <c r="G168" s="2"/>
    </row>
    <row r="169" spans="1:7" s="3" customFormat="1" x14ac:dyDescent="0.25">
      <c r="A169" s="2"/>
      <c r="B169" s="2"/>
      <c r="C169" s="2"/>
      <c r="D169" s="2"/>
      <c r="E169" s="2"/>
      <c r="F169" s="2"/>
      <c r="G169" s="2"/>
    </row>
    <row r="170" spans="1:7" s="3" customFormat="1" x14ac:dyDescent="0.25">
      <c r="A170" s="2"/>
      <c r="B170" s="2"/>
      <c r="C170" s="2"/>
      <c r="D170" s="2"/>
      <c r="E170" s="2"/>
      <c r="F170" s="2"/>
      <c r="G170" s="2"/>
    </row>
    <row r="171" spans="1:7" s="3" customFormat="1" x14ac:dyDescent="0.25">
      <c r="A171" s="2"/>
      <c r="B171" s="2"/>
      <c r="C171" s="2"/>
      <c r="D171" s="2"/>
      <c r="E171" s="2"/>
      <c r="F171" s="2"/>
      <c r="G171" s="2"/>
    </row>
    <row r="172" spans="1:7" s="3" customFormat="1" x14ac:dyDescent="0.25">
      <c r="A172" s="2"/>
      <c r="B172" s="2"/>
      <c r="C172" s="2"/>
      <c r="D172" s="2"/>
      <c r="E172" s="2"/>
      <c r="F172" s="2"/>
      <c r="G172" s="2"/>
    </row>
    <row r="173" spans="1:7" s="3" customFormat="1" x14ac:dyDescent="0.25">
      <c r="A173" s="2"/>
      <c r="B173" s="2"/>
      <c r="C173" s="2"/>
      <c r="D173" s="2"/>
      <c r="E173" s="2"/>
      <c r="F173" s="2"/>
      <c r="G173" s="2"/>
    </row>
    <row r="174" spans="1:7" s="3" customFormat="1" x14ac:dyDescent="0.25">
      <c r="A174" s="2"/>
      <c r="B174" s="2"/>
      <c r="C174" s="2"/>
      <c r="D174" s="2"/>
      <c r="E174" s="2"/>
      <c r="F174" s="2"/>
      <c r="G174" s="2"/>
    </row>
    <row r="175" spans="1:7" s="3" customFormat="1" x14ac:dyDescent="0.25">
      <c r="A175" s="2"/>
      <c r="B175" s="2"/>
      <c r="C175" s="2"/>
      <c r="D175" s="2"/>
      <c r="E175" s="2"/>
      <c r="F175" s="2"/>
      <c r="G175" s="2"/>
    </row>
    <row r="176" spans="1:7" s="3" customFormat="1" x14ac:dyDescent="0.25">
      <c r="A176" s="2"/>
      <c r="B176" s="2"/>
      <c r="C176" s="2"/>
      <c r="D176" s="2"/>
      <c r="E176" s="2"/>
      <c r="F176" s="2"/>
      <c r="G176" s="2"/>
    </row>
    <row r="177" spans="1:7" s="3" customFormat="1" x14ac:dyDescent="0.25">
      <c r="A177" s="2"/>
      <c r="B177" s="2"/>
      <c r="C177" s="2"/>
      <c r="D177" s="2"/>
      <c r="E177" s="2"/>
      <c r="F177" s="2"/>
      <c r="G177" s="2"/>
    </row>
    <row r="178" spans="1:7" s="3" customFormat="1" x14ac:dyDescent="0.25">
      <c r="A178" s="2"/>
      <c r="B178" s="2"/>
      <c r="C178" s="2"/>
      <c r="D178" s="2"/>
      <c r="E178" s="2"/>
      <c r="F178" s="2"/>
      <c r="G178" s="2"/>
    </row>
    <row r="179" spans="1:7" s="3" customFormat="1" x14ac:dyDescent="0.25">
      <c r="A179" s="2"/>
      <c r="B179" s="2"/>
      <c r="C179" s="2"/>
      <c r="D179" s="2"/>
      <c r="E179" s="2"/>
      <c r="F179" s="2"/>
      <c r="G179" s="2"/>
    </row>
    <row r="180" spans="1:7" s="3" customFormat="1" x14ac:dyDescent="0.25">
      <c r="A180" s="7"/>
      <c r="B180" s="2"/>
    </row>
    <row r="181" spans="1:7" s="3" customFormat="1" x14ac:dyDescent="0.25">
      <c r="A181" s="2"/>
      <c r="B181" s="2"/>
      <c r="C181" s="2"/>
      <c r="D181" s="2"/>
      <c r="E181" s="2"/>
      <c r="F181" s="2"/>
    </row>
  </sheetData>
  <autoFilter ref="A1:N181" xr:uid="{5043907B-E068-4A29-89E8-42227D3707CB}"/>
  <mergeCells count="3">
    <mergeCell ref="A144:C144"/>
    <mergeCell ref="D144:F144"/>
    <mergeCell ref="A150:F150"/>
  </mergeCells>
  <printOptions horizontalCentered="1"/>
  <pageMargins left="0.59055118110236227" right="0.39370078740157483" top="0.98425196850393704" bottom="0.39370078740157483" header="0.19685039370078741" footer="0.19685039370078741"/>
  <pageSetup paperSize="119" scale="48" fitToHeight="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2021 10</vt:lpstr>
      <vt:lpstr>'ER 2021 10'!Área_de_impresión</vt:lpstr>
      <vt:lpstr>'ER 2021 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Maria Fernanda Beltran</cp:lastModifiedBy>
  <dcterms:created xsi:type="dcterms:W3CDTF">2021-11-24T19:38:10Z</dcterms:created>
  <dcterms:modified xsi:type="dcterms:W3CDTF">2021-11-24T19:58:05Z</dcterms:modified>
</cp:coreProperties>
</file>